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85" yWindow="30" windowWidth="11355" windowHeight="6435"/>
  </bookViews>
  <sheets>
    <sheet name="Sheet4" sheetId="1" r:id="rId1"/>
  </sheets>
  <definedNames>
    <definedName name="_xlnm.Print_Area" localSheetId="0">Sheet4!$A$1:$M$30</definedName>
  </definedNames>
  <calcPr calcId="145621"/>
</workbook>
</file>

<file path=xl/calcChain.xml><?xml version="1.0" encoding="utf-8"?>
<calcChain xmlns="http://schemas.openxmlformats.org/spreadsheetml/2006/main">
  <c r="L3" i="1" l="1"/>
  <c r="G29" i="1" l="1"/>
  <c r="E29" i="1"/>
  <c r="D29" i="1"/>
  <c r="H14" i="1"/>
  <c r="I14" i="1" s="1"/>
  <c r="H26" i="1"/>
  <c r="I26" i="1" s="1"/>
  <c r="H7" i="1"/>
  <c r="I7" i="1" s="1"/>
  <c r="H5" i="1"/>
  <c r="I5" i="1" s="1"/>
  <c r="H13" i="1"/>
  <c r="I13" i="1" s="1"/>
  <c r="H25" i="1"/>
  <c r="I25" i="1" s="1"/>
  <c r="H3" i="1"/>
  <c r="I3" i="1" s="1"/>
  <c r="H24" i="1"/>
  <c r="I24" i="1" s="1"/>
  <c r="H15" i="1"/>
  <c r="I15" i="1" s="1"/>
  <c r="H12" i="1"/>
  <c r="I12" i="1" s="1"/>
  <c r="H19" i="1"/>
  <c r="I19" i="1" s="1"/>
  <c r="H23" i="1"/>
  <c r="I23" i="1" s="1"/>
  <c r="H11" i="1"/>
  <c r="I11" i="1" s="1"/>
  <c r="K13" i="1" s="1"/>
  <c r="H6" i="1"/>
  <c r="I6" i="1" s="1"/>
  <c r="H4" i="1"/>
  <c r="I4" i="1" s="1"/>
  <c r="H16" i="1"/>
  <c r="I16" i="1" s="1"/>
  <c r="H22" i="1"/>
  <c r="I22" i="1" s="1"/>
  <c r="H21" i="1"/>
  <c r="I21" i="1" s="1"/>
  <c r="H20" i="1"/>
  <c r="I20" i="1" s="1"/>
  <c r="H8" i="1"/>
  <c r="I8" i="1" s="1"/>
  <c r="H27" i="1"/>
  <c r="I27" i="1" s="1"/>
  <c r="H18" i="1"/>
  <c r="I18" i="1" s="1"/>
  <c r="H9" i="1"/>
  <c r="I9" i="1" s="1"/>
  <c r="H28" i="1"/>
  <c r="I28" i="1" s="1"/>
  <c r="H10" i="1"/>
  <c r="I10" i="1" s="1"/>
  <c r="H17" i="1"/>
  <c r="I17" i="1" s="1"/>
  <c r="L29" i="1"/>
  <c r="K8" i="1" l="1"/>
  <c r="K6" i="1"/>
  <c r="K25" i="1"/>
  <c r="K19" i="1"/>
  <c r="K16" i="1"/>
  <c r="K24" i="1"/>
  <c r="K22" i="1"/>
  <c r="K7" i="1"/>
  <c r="K14" i="1"/>
  <c r="K27" i="1"/>
  <c r="K10" i="1"/>
  <c r="K3" i="1"/>
  <c r="K12" i="1"/>
  <c r="K4" i="1"/>
  <c r="K5" i="1"/>
  <c r="K21" i="1"/>
  <c r="K26" i="1"/>
  <c r="K18" i="1"/>
  <c r="K11" i="1"/>
  <c r="K15" i="1"/>
  <c r="K23" i="1"/>
  <c r="K9" i="1"/>
  <c r="K20" i="1"/>
  <c r="K17" i="1"/>
</calcChain>
</file>

<file path=xl/sharedStrings.xml><?xml version="1.0" encoding="utf-8"?>
<sst xmlns="http://schemas.openxmlformats.org/spreadsheetml/2006/main" count="70" uniqueCount="66">
  <si>
    <t>DEAD           FISH</t>
  </si>
  <si>
    <t>BIG           FISH</t>
  </si>
  <si>
    <t>TOTAL     WEIGHT</t>
  </si>
  <si>
    <t>FINAL WEIGHT</t>
  </si>
  <si>
    <t>TOT           FISH</t>
  </si>
  <si>
    <t>MEMBER                       NON-BOATER</t>
  </si>
  <si>
    <t>#</t>
  </si>
  <si>
    <t>FIN          ISH</t>
  </si>
  <si>
    <t>PTS</t>
  </si>
  <si>
    <t>PAY    OUT</t>
  </si>
  <si>
    <t>.25 /DEAD</t>
  </si>
  <si>
    <t>MEMBER BOATER</t>
  </si>
  <si>
    <t>TOTALS</t>
  </si>
  <si>
    <t>Abdalla, Joe</t>
  </si>
  <si>
    <t>Anderson, John P.</t>
  </si>
  <si>
    <t>Bailey, Mike</t>
  </si>
  <si>
    <t>Black, Larry</t>
  </si>
  <si>
    <t>Brown, Marvin</t>
  </si>
  <si>
    <t>Castleberry, David</t>
  </si>
  <si>
    <t>Catt, Mike</t>
  </si>
  <si>
    <t>Crapps, Bill</t>
  </si>
  <si>
    <t>Crocker, Willie</t>
  </si>
  <si>
    <t>Cushman, Jim</t>
  </si>
  <si>
    <t>Dalton, Bud</t>
  </si>
  <si>
    <t>DeBrand, Clint</t>
  </si>
  <si>
    <t>Drake, Sam</t>
  </si>
  <si>
    <t>Edwards, Jim</t>
  </si>
  <si>
    <t xml:space="preserve">Gould, J P </t>
  </si>
  <si>
    <t>Gray, Sam</t>
  </si>
  <si>
    <t>Greenaway, Earl</t>
  </si>
  <si>
    <t>Hamby, Jack</t>
  </si>
  <si>
    <t>Hamel, Peter</t>
  </si>
  <si>
    <t>Howell, Billy</t>
  </si>
  <si>
    <t>Isaac, Roger</t>
  </si>
  <si>
    <t>Kargaard, Leif</t>
  </si>
  <si>
    <t>Kelly, Ed</t>
  </si>
  <si>
    <t>Kramer, Bob</t>
  </si>
  <si>
    <t>Laha, Rick</t>
  </si>
  <si>
    <t>Lee, Bill</t>
  </si>
  <si>
    <t>Lindler, Lonnie</t>
  </si>
  <si>
    <t>Lineberry, Russell</t>
  </si>
  <si>
    <t>Maner, Marion</t>
  </si>
  <si>
    <t>May, Jon</t>
  </si>
  <si>
    <t>McClintic, Dave</t>
  </si>
  <si>
    <t>Miller, Glenn</t>
  </si>
  <si>
    <t>Moore, Jesse</t>
  </si>
  <si>
    <t>Mueller, Earl</t>
  </si>
  <si>
    <t>Ormerod, Kevin</t>
  </si>
  <si>
    <t>Parker, Skip</t>
  </si>
  <si>
    <t>Prestigiacomo, Jock</t>
  </si>
  <si>
    <t>Sky, Don</t>
  </si>
  <si>
    <t>Slaughter, Dave</t>
  </si>
  <si>
    <t>Sloop, Eddie</t>
  </si>
  <si>
    <t>Smith, Charlie</t>
  </si>
  <si>
    <t>Sturm, Bill</t>
  </si>
  <si>
    <t>Thompson, Roger</t>
  </si>
  <si>
    <t>Weigand, Tom</t>
  </si>
  <si>
    <t>Wimmer, Jim</t>
  </si>
  <si>
    <t>Wood, Ron</t>
  </si>
  <si>
    <t>Worthy, James</t>
  </si>
  <si>
    <t xml:space="preserve">                               LAKE  MURRAY  SENIOR  BASS  CLUB (February 2012)</t>
  </si>
  <si>
    <t>Fulmer, James</t>
  </si>
  <si>
    <t>Fulmer, Wayne</t>
  </si>
  <si>
    <t>Fleming, Burl</t>
  </si>
  <si>
    <t>Fleming, Joe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</si>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</sst>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;[Red]&quot;$&quot;#,##0.00"/>
  </numFmts>
  <fonts count="12" x14ac:knownFonts="1">
    <font>
      <sz val="10"/>
      <name val="Arial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b/>
      <sz val="8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name val="Arial"/>
      <family val="2"/>
    </font>
    <font>
      <b/>
      <sz val="12"/>
      <color indexed="39"/>
      <name val="Arial"/>
      <family val="2"/>
    </font>
    <font>
      <sz val="12"/>
      <color indexed="3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6" fillId="0" borderId="0" xfId="0" applyFont="1" applyBorder="1"/>
    <xf numFmtId="0" fontId="5" fillId="0" borderId="0" xfId="0" applyFont="1"/>
    <xf numFmtId="164" fontId="5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164" fontId="8" fillId="0" borderId="0" xfId="0" applyNumberFormat="1" applyFont="1" applyAlignment="1">
      <alignment horizontal="center" wrapText="1"/>
    </xf>
    <xf numFmtId="0" fontId="10" fillId="0" borderId="0" xfId="0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457200</xdr:colOff>
      <xdr:row>1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457200" y="709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2</xdr:col>
      <xdr:colOff>457200</xdr:colOff>
      <xdr:row>1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457200" y="70961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1"/>
  <dimension ref="A1:M75"/>
  <sheetViews>
    <sheetView tabSelected="1" view="pageBreakPreview" zoomScaleNormal="100" zoomScaleSheetLayoutView="100" workbookViewId="0">
      <selection activeCell="A2" sqref="A2"/>
    </sheetView>
  </sheetViews>
  <sheetFormatPr defaultRowHeight="12.75" x14ac:dyDescent="0.2"/>
  <cols>
    <col min="1" max="1" width="3.7109375" customWidth="1"/>
    <col min="2" max="3" width="18.7109375" customWidth="1"/>
    <col min="4" max="4" width="4.7109375" style="9" customWidth="1"/>
    <col min="5" max="6" width="4.7109375" style="2" customWidth="1"/>
    <col min="7" max="7" width="6.7109375" style="2" customWidth="1"/>
    <col min="8" max="8" width="6" style="2" bestFit="1" customWidth="1"/>
    <col min="9" max="9" width="6.7109375" style="2" customWidth="1"/>
    <col min="10" max="10" width="0" hidden="1" customWidth="1"/>
    <col min="11" max="11" width="5.140625" style="9" customWidth="1"/>
    <col min="12" max="12" width="7.7109375" style="1" customWidth="1"/>
    <col min="13" max="13" width="6.7109375" style="2" customWidth="1"/>
  </cols>
  <sheetData>
    <row r="1" spans="1:13" ht="15.75" x14ac:dyDescent="0.25">
      <c r="A1" s="19" t="s">
        <v>60</v>
      </c>
      <c r="B1" s="19"/>
      <c r="C1" s="19"/>
      <c r="D1" s="20"/>
      <c r="E1" s="21"/>
      <c r="F1" s="21"/>
      <c r="G1" s="21"/>
      <c r="H1" s="21"/>
      <c r="I1" s="21"/>
      <c r="K1" s="20"/>
    </row>
    <row r="2" spans="1:13" ht="29.25" customHeight="1" x14ac:dyDescent="0.2">
      <c r="A2" s="17" t="s">
        <v>6</v>
      </c>
      <c r="B2" s="10" t="s">
        <v>11</v>
      </c>
      <c r="C2" s="10" t="s">
        <v>5</v>
      </c>
      <c r="D2" s="3" t="s">
        <v>4</v>
      </c>
      <c r="E2" s="3" t="s">
        <v>0</v>
      </c>
      <c r="F2" s="3" t="s">
        <v>1</v>
      </c>
      <c r="G2" s="3" t="s">
        <v>2</v>
      </c>
      <c r="H2" s="3" t="s">
        <v>10</v>
      </c>
      <c r="I2" s="3" t="s">
        <v>3</v>
      </c>
      <c r="J2" s="4"/>
      <c r="K2" s="16" t="s">
        <v>7</v>
      </c>
      <c r="L2" s="18" t="s">
        <v>9</v>
      </c>
      <c r="M2" s="5" t="s">
        <v>8</v>
      </c>
    </row>
    <row r="3" spans="1:13" ht="15" customHeight="1" x14ac:dyDescent="0.2">
      <c r="A3" s="6">
        <v>1</v>
      </c>
      <c r="B3" s="11" t="s">
        <v>49</v>
      </c>
      <c r="C3" s="11" t="s">
        <v>63</v>
      </c>
      <c r="D3" s="9">
        <v>5</v>
      </c>
      <c r="E3" s="9"/>
      <c r="F3" s="9">
        <v>8.74</v>
      </c>
      <c r="G3" s="9">
        <v>18.260000000000002</v>
      </c>
      <c r="H3" s="9">
        <f>SUM(E3*0.25)</f>
        <v>0</v>
      </c>
      <c r="I3" s="9">
        <f>SUM(G3-H3)</f>
        <v>18.260000000000002</v>
      </c>
      <c r="J3" s="13"/>
      <c r="K3" s="9">
        <f t="shared" ref="K3:K28" si="0">IF(D3&gt;0,RANK(I3,I$3:I$28))</f>
        <v>1</v>
      </c>
      <c r="L3" s="14">
        <f>74+126</f>
        <v>200</v>
      </c>
      <c r="M3" s="9">
        <v>50</v>
      </c>
    </row>
    <row r="4" spans="1:13" ht="15" customHeight="1" x14ac:dyDescent="0.2">
      <c r="A4" s="6">
        <v>2</v>
      </c>
      <c r="B4" s="11" t="s">
        <v>57</v>
      </c>
      <c r="C4" s="11" t="s">
        <v>13</v>
      </c>
      <c r="D4" s="9">
        <v>5</v>
      </c>
      <c r="E4" s="9"/>
      <c r="F4" s="9" t="s">
        <v>65</v>
      </c>
      <c r="G4" s="9">
        <v>17.190000000000001</v>
      </c>
      <c r="H4" s="9">
        <f>SUM(E4*0.25)</f>
        <v>0</v>
      </c>
      <c r="I4" s="9">
        <f>SUM(G4-H4)</f>
        <v>17.190000000000001</v>
      </c>
      <c r="J4" s="13"/>
      <c r="K4" s="9">
        <f t="shared" si="0"/>
        <v>2</v>
      </c>
      <c r="L4" s="14">
        <v>100</v>
      </c>
      <c r="M4" s="9">
        <v>49</v>
      </c>
    </row>
    <row r="5" spans="1:13" ht="15" customHeight="1" x14ac:dyDescent="0.2">
      <c r="A5" s="6">
        <v>3</v>
      </c>
      <c r="B5" s="11" t="s">
        <v>41</v>
      </c>
      <c r="C5" s="11" t="s">
        <v>55</v>
      </c>
      <c r="D5" s="9">
        <v>5</v>
      </c>
      <c r="E5" s="9"/>
      <c r="F5" s="9" t="s">
        <v>65</v>
      </c>
      <c r="G5" s="9">
        <v>16.84</v>
      </c>
      <c r="H5" s="9">
        <f>SUM(E5*0.25)</f>
        <v>0</v>
      </c>
      <c r="I5" s="9">
        <f>SUM(G5-H5)</f>
        <v>16.84</v>
      </c>
      <c r="J5" s="13"/>
      <c r="K5" s="9">
        <f t="shared" si="0"/>
        <v>3</v>
      </c>
      <c r="L5" s="14">
        <v>86</v>
      </c>
      <c r="M5" s="9">
        <v>48</v>
      </c>
    </row>
    <row r="6" spans="1:13" ht="15" customHeight="1" x14ac:dyDescent="0.2">
      <c r="A6" s="6">
        <v>4</v>
      </c>
      <c r="B6" s="11" t="s">
        <v>48</v>
      </c>
      <c r="C6" s="11" t="s">
        <v>34</v>
      </c>
      <c r="D6" s="9">
        <v>5</v>
      </c>
      <c r="E6" s="9"/>
      <c r="F6" s="9" t="s">
        <v>65</v>
      </c>
      <c r="G6" s="9">
        <v>14.18</v>
      </c>
      <c r="H6" s="9">
        <f>SUM(E6*0.25)</f>
        <v>0</v>
      </c>
      <c r="I6" s="9">
        <f>SUM(G6-H6)</f>
        <v>14.18</v>
      </c>
      <c r="J6" s="13"/>
      <c r="K6" s="9">
        <f t="shared" si="0"/>
        <v>4</v>
      </c>
      <c r="L6" s="14">
        <v>78</v>
      </c>
      <c r="M6" s="9">
        <v>47</v>
      </c>
    </row>
    <row r="7" spans="1:13" ht="15" customHeight="1" x14ac:dyDescent="0.2">
      <c r="A7" s="6">
        <v>5</v>
      </c>
      <c r="B7" s="11" t="s">
        <v>58</v>
      </c>
      <c r="C7" s="11" t="s">
        <v>27</v>
      </c>
      <c r="D7" s="9">
        <v>5</v>
      </c>
      <c r="E7" s="9"/>
      <c r="F7" s="9"/>
      <c r="G7" s="9">
        <v>11.9</v>
      </c>
      <c r="H7" s="9">
        <f>SUM(E7*0.25)</f>
        <v>0</v>
      </c>
      <c r="I7" s="9">
        <f>SUM(G7-H7)</f>
        <v>11.9</v>
      </c>
      <c r="J7" s="13"/>
      <c r="K7" s="9">
        <f t="shared" si="0"/>
        <v>5</v>
      </c>
      <c r="L7" s="14">
        <v>72</v>
      </c>
      <c r="M7" s="9">
        <v>46</v>
      </c>
    </row>
    <row r="8" spans="1:13" ht="15" customHeight="1" x14ac:dyDescent="0.2">
      <c r="A8" s="6">
        <v>6</v>
      </c>
      <c r="B8" s="11" t="s">
        <v>23</v>
      </c>
      <c r="C8" s="11" t="s">
        <v>52</v>
      </c>
      <c r="D8" s="9">
        <v>5</v>
      </c>
      <c r="E8" s="9"/>
      <c r="F8" s="9"/>
      <c r="G8" s="9">
        <v>11.71</v>
      </c>
      <c r="H8" s="9">
        <f>SUM(E8*0.25)</f>
        <v>0</v>
      </c>
      <c r="I8" s="9">
        <f>SUM(G8-H8)</f>
        <v>11.71</v>
      </c>
      <c r="J8" s="13"/>
      <c r="K8" s="9">
        <f t="shared" si="0"/>
        <v>6</v>
      </c>
      <c r="L8" s="14">
        <v>64</v>
      </c>
      <c r="M8" s="9">
        <v>45</v>
      </c>
    </row>
    <row r="9" spans="1:13" ht="16.7" customHeight="1" x14ac:dyDescent="0.2">
      <c r="A9" s="6">
        <v>7</v>
      </c>
      <c r="B9" s="11" t="s">
        <v>54</v>
      </c>
      <c r="C9" s="11" t="s">
        <v>24</v>
      </c>
      <c r="D9" s="9">
        <v>4</v>
      </c>
      <c r="E9" s="9"/>
      <c r="F9" s="9"/>
      <c r="G9" s="9">
        <v>11.22</v>
      </c>
      <c r="H9" s="9">
        <f>SUM(E9*0.25)</f>
        <v>0</v>
      </c>
      <c r="I9" s="9">
        <f>SUM(G9-H9)</f>
        <v>11.22</v>
      </c>
      <c r="J9" s="13"/>
      <c r="K9" s="9">
        <f t="shared" si="0"/>
        <v>7</v>
      </c>
      <c r="L9" s="14">
        <v>56</v>
      </c>
      <c r="M9" s="9">
        <v>44</v>
      </c>
    </row>
    <row r="10" spans="1:13" ht="16.7" customHeight="1" x14ac:dyDescent="0.2">
      <c r="A10" s="6">
        <v>8</v>
      </c>
      <c r="B10" s="11" t="s">
        <v>28</v>
      </c>
      <c r="C10" s="11" t="s">
        <v>64</v>
      </c>
      <c r="D10" s="9">
        <v>5</v>
      </c>
      <c r="E10" s="9"/>
      <c r="F10" s="9"/>
      <c r="G10" s="9">
        <v>10.96</v>
      </c>
      <c r="H10" s="9">
        <f>SUM(E10*0.25)</f>
        <v>0</v>
      </c>
      <c r="I10" s="9">
        <f>SUM(G10-H10)</f>
        <v>10.96</v>
      </c>
      <c r="J10" s="13"/>
      <c r="K10" s="9">
        <f t="shared" si="0"/>
        <v>8</v>
      </c>
      <c r="L10" s="14">
        <v>48</v>
      </c>
      <c r="M10" s="9">
        <v>43</v>
      </c>
    </row>
    <row r="11" spans="1:13" ht="16.7" customHeight="1" x14ac:dyDescent="0.2">
      <c r="A11" s="6">
        <v>9</v>
      </c>
      <c r="B11" s="11" t="s">
        <v>53</v>
      </c>
      <c r="C11" s="11" t="s">
        <v>19</v>
      </c>
      <c r="D11" s="9">
        <v>5</v>
      </c>
      <c r="E11" s="9"/>
      <c r="F11" s="9"/>
      <c r="G11" s="9">
        <v>10.79</v>
      </c>
      <c r="H11" s="9">
        <f>SUM(E11*0.25)</f>
        <v>0</v>
      </c>
      <c r="I11" s="9">
        <f>SUM(G11-H11)</f>
        <v>10.79</v>
      </c>
      <c r="J11" s="13"/>
      <c r="K11" s="9">
        <f t="shared" si="0"/>
        <v>9</v>
      </c>
      <c r="L11" s="14">
        <v>42</v>
      </c>
      <c r="M11" s="9">
        <v>42</v>
      </c>
    </row>
    <row r="12" spans="1:13" ht="16.7" customHeight="1" x14ac:dyDescent="0.2">
      <c r="A12" s="6">
        <v>10</v>
      </c>
      <c r="B12" s="11" t="s">
        <v>51</v>
      </c>
      <c r="C12" s="12" t="s">
        <v>43</v>
      </c>
      <c r="D12" s="9">
        <v>5</v>
      </c>
      <c r="E12" s="9"/>
      <c r="F12" s="9"/>
      <c r="G12" s="9">
        <v>10.77</v>
      </c>
      <c r="H12" s="9">
        <f>SUM(E12*0.25)</f>
        <v>0</v>
      </c>
      <c r="I12" s="9">
        <f>SUM(G12-H12)</f>
        <v>10.77</v>
      </c>
      <c r="J12" s="13"/>
      <c r="K12" s="9">
        <f t="shared" si="0"/>
        <v>10</v>
      </c>
      <c r="L12" s="14">
        <v>34</v>
      </c>
      <c r="M12" s="9">
        <v>41</v>
      </c>
    </row>
    <row r="13" spans="1:13" ht="16.7" customHeight="1" x14ac:dyDescent="0.2">
      <c r="A13" s="6">
        <v>11</v>
      </c>
      <c r="B13" s="11" t="s">
        <v>20</v>
      </c>
      <c r="C13" s="11" t="s">
        <v>40</v>
      </c>
      <c r="D13" s="9">
        <v>5</v>
      </c>
      <c r="E13" s="9"/>
      <c r="F13" s="9"/>
      <c r="G13" s="9">
        <v>10.39</v>
      </c>
      <c r="H13" s="9">
        <f>SUM(E13*0.25)</f>
        <v>0</v>
      </c>
      <c r="I13" s="9">
        <f>SUM(G13-H13)</f>
        <v>10.39</v>
      </c>
      <c r="J13" s="13"/>
      <c r="K13" s="9">
        <f t="shared" si="0"/>
        <v>11</v>
      </c>
      <c r="L13" s="14"/>
      <c r="M13" s="9">
        <v>40</v>
      </c>
    </row>
    <row r="14" spans="1:13" ht="16.7" customHeight="1" x14ac:dyDescent="0.2">
      <c r="A14" s="6">
        <v>12</v>
      </c>
      <c r="B14" s="11" t="s">
        <v>17</v>
      </c>
      <c r="C14" s="11" t="s">
        <v>30</v>
      </c>
      <c r="D14" s="9">
        <v>5</v>
      </c>
      <c r="E14" s="9"/>
      <c r="F14" s="9"/>
      <c r="G14" s="9">
        <v>10.199999999999999</v>
      </c>
      <c r="H14" s="9">
        <f>SUM(E14*0.25)</f>
        <v>0</v>
      </c>
      <c r="I14" s="9">
        <f>SUM(G14-H14)</f>
        <v>10.199999999999999</v>
      </c>
      <c r="J14" s="13"/>
      <c r="K14" s="9">
        <f t="shared" si="0"/>
        <v>12</v>
      </c>
      <c r="L14" s="14"/>
      <c r="M14" s="9">
        <v>39</v>
      </c>
    </row>
    <row r="15" spans="1:13" ht="16.7" customHeight="1" x14ac:dyDescent="0.2">
      <c r="A15" s="6">
        <v>13</v>
      </c>
      <c r="B15" s="11" t="s">
        <v>22</v>
      </c>
      <c r="C15" s="11" t="s">
        <v>47</v>
      </c>
      <c r="D15" s="9">
        <v>4</v>
      </c>
      <c r="E15" s="9"/>
      <c r="F15" s="9" t="s">
        <v>65</v>
      </c>
      <c r="G15" s="9">
        <v>9.84</v>
      </c>
      <c r="H15" s="9">
        <f>SUM(E15*0.25)</f>
        <v>0</v>
      </c>
      <c r="I15" s="9">
        <f>SUM(G15-H15)</f>
        <v>9.84</v>
      </c>
      <c r="J15" s="13"/>
      <c r="K15" s="9">
        <f t="shared" si="0"/>
        <v>13</v>
      </c>
      <c r="L15" s="14"/>
      <c r="M15" s="9">
        <v>38</v>
      </c>
    </row>
    <row r="16" spans="1:13" ht="16.7" customHeight="1" x14ac:dyDescent="0.2">
      <c r="A16" s="6">
        <v>14</v>
      </c>
      <c r="B16" s="11" t="s">
        <v>50</v>
      </c>
      <c r="C16" s="11" t="s">
        <v>39</v>
      </c>
      <c r="D16" s="9">
        <v>4</v>
      </c>
      <c r="E16" s="9"/>
      <c r="F16" s="9"/>
      <c r="G16" s="9">
        <v>7.98</v>
      </c>
      <c r="H16" s="9">
        <f>SUM(E16*0.25)</f>
        <v>0</v>
      </c>
      <c r="I16" s="9">
        <f>SUM(G16-H16)</f>
        <v>7.98</v>
      </c>
      <c r="J16" s="13"/>
      <c r="K16" s="9">
        <f t="shared" si="0"/>
        <v>14</v>
      </c>
      <c r="L16" s="14"/>
      <c r="M16" s="9">
        <v>37</v>
      </c>
    </row>
    <row r="17" spans="1:13" ht="16.7" customHeight="1" x14ac:dyDescent="0.2">
      <c r="A17" s="6">
        <v>15</v>
      </c>
      <c r="B17" s="11" t="s">
        <v>18</v>
      </c>
      <c r="C17" s="11" t="s">
        <v>35</v>
      </c>
      <c r="D17" s="9">
        <v>5</v>
      </c>
      <c r="E17" s="7"/>
      <c r="F17" s="7"/>
      <c r="G17" s="9">
        <v>7.81</v>
      </c>
      <c r="H17" s="9">
        <f>SUM(E17*0.25)</f>
        <v>0</v>
      </c>
      <c r="I17" s="9">
        <f>SUM(G17-H17)</f>
        <v>7.81</v>
      </c>
      <c r="J17" s="13"/>
      <c r="K17" s="9">
        <f t="shared" si="0"/>
        <v>15</v>
      </c>
      <c r="L17" s="14"/>
      <c r="M17" s="9">
        <v>36</v>
      </c>
    </row>
    <row r="18" spans="1:13" ht="16.7" customHeight="1" x14ac:dyDescent="0.2">
      <c r="A18" s="6">
        <v>16</v>
      </c>
      <c r="B18" s="11" t="s">
        <v>46</v>
      </c>
      <c r="C18" s="11" t="s">
        <v>25</v>
      </c>
      <c r="D18" s="9">
        <v>5</v>
      </c>
      <c r="E18" s="9"/>
      <c r="F18" s="9"/>
      <c r="G18" s="9">
        <v>7.32</v>
      </c>
      <c r="H18" s="9">
        <f>SUM(E18*0.25)</f>
        <v>0</v>
      </c>
      <c r="I18" s="9">
        <f>SUM(G18-H18)</f>
        <v>7.32</v>
      </c>
      <c r="J18" s="13"/>
      <c r="K18" s="9">
        <f t="shared" si="0"/>
        <v>16</v>
      </c>
      <c r="L18" s="14"/>
      <c r="M18" s="9">
        <v>35</v>
      </c>
    </row>
    <row r="19" spans="1:13" ht="16.7" customHeight="1" x14ac:dyDescent="0.2">
      <c r="A19" s="6">
        <v>17</v>
      </c>
      <c r="B19" s="11" t="s">
        <v>31</v>
      </c>
      <c r="C19" s="11" t="s">
        <v>16</v>
      </c>
      <c r="D19" s="9">
        <v>4</v>
      </c>
      <c r="E19" s="9"/>
      <c r="F19" s="9"/>
      <c r="G19" s="9">
        <v>6.53</v>
      </c>
      <c r="H19" s="9">
        <f>SUM(E19*0.25)</f>
        <v>0</v>
      </c>
      <c r="I19" s="9">
        <f>SUM(G19-H19)</f>
        <v>6.53</v>
      </c>
      <c r="J19" s="13"/>
      <c r="K19" s="9">
        <f t="shared" si="0"/>
        <v>17</v>
      </c>
      <c r="L19" s="14"/>
      <c r="M19" s="9">
        <v>34</v>
      </c>
    </row>
    <row r="20" spans="1:13" ht="16.7" customHeight="1" x14ac:dyDescent="0.2">
      <c r="A20" s="6">
        <v>18</v>
      </c>
      <c r="B20" s="11" t="s">
        <v>62</v>
      </c>
      <c r="C20" s="11" t="s">
        <v>65</v>
      </c>
      <c r="D20" s="9">
        <v>3</v>
      </c>
      <c r="E20" s="9"/>
      <c r="F20" s="9"/>
      <c r="G20" s="9">
        <v>6.5</v>
      </c>
      <c r="H20" s="9">
        <f>SUM(E20*0.25)</f>
        <v>0</v>
      </c>
      <c r="I20" s="9">
        <f>SUM(G20-H20)</f>
        <v>6.5</v>
      </c>
      <c r="J20" s="13"/>
      <c r="K20" s="9">
        <f t="shared" si="0"/>
        <v>18</v>
      </c>
      <c r="L20" s="14"/>
      <c r="M20" s="9">
        <v>33</v>
      </c>
    </row>
    <row r="21" spans="1:13" ht="16.7" customHeight="1" x14ac:dyDescent="0.2">
      <c r="A21" s="6">
        <v>19</v>
      </c>
      <c r="B21" s="11" t="s">
        <v>36</v>
      </c>
      <c r="C21" s="11" t="s">
        <v>33</v>
      </c>
      <c r="D21" s="9">
        <v>3</v>
      </c>
      <c r="E21" s="7"/>
      <c r="F21" s="7"/>
      <c r="G21" s="9">
        <v>6.49</v>
      </c>
      <c r="H21" s="9">
        <f>SUM(E21*0.25)</f>
        <v>0</v>
      </c>
      <c r="I21" s="9">
        <f>SUM(G21-H21)</f>
        <v>6.49</v>
      </c>
      <c r="J21" s="13"/>
      <c r="K21" s="9">
        <f t="shared" si="0"/>
        <v>19</v>
      </c>
      <c r="L21" s="14"/>
      <c r="M21" s="9">
        <v>32</v>
      </c>
    </row>
    <row r="22" spans="1:13" ht="16.7" customHeight="1" x14ac:dyDescent="0.2">
      <c r="A22" s="6">
        <v>20</v>
      </c>
      <c r="B22" s="11" t="s">
        <v>26</v>
      </c>
      <c r="C22" s="11" t="s">
        <v>45</v>
      </c>
      <c r="D22" s="9">
        <v>4</v>
      </c>
      <c r="E22" s="9"/>
      <c r="F22" s="9"/>
      <c r="G22" s="9">
        <v>6.37</v>
      </c>
      <c r="H22" s="9">
        <f>SUM(E22*0.25)</f>
        <v>0</v>
      </c>
      <c r="I22" s="9">
        <f>SUM(G22-H22)</f>
        <v>6.37</v>
      </c>
      <c r="J22" s="13"/>
      <c r="K22" s="9">
        <f t="shared" si="0"/>
        <v>20</v>
      </c>
      <c r="L22" s="14"/>
      <c r="M22" s="9">
        <v>31</v>
      </c>
    </row>
    <row r="23" spans="1:13" ht="16.7" customHeight="1" x14ac:dyDescent="0.2">
      <c r="A23" s="6">
        <v>21</v>
      </c>
      <c r="B23" s="11" t="s">
        <v>56</v>
      </c>
      <c r="C23" s="11" t="s">
        <v>29</v>
      </c>
      <c r="D23" s="9">
        <v>5</v>
      </c>
      <c r="E23" s="9"/>
      <c r="F23" s="9"/>
      <c r="G23" s="9">
        <v>5.58</v>
      </c>
      <c r="H23" s="9">
        <f>SUM(E23*0.25)</f>
        <v>0</v>
      </c>
      <c r="I23" s="9">
        <f>SUM(G23-H23)</f>
        <v>5.58</v>
      </c>
      <c r="J23" s="13"/>
      <c r="K23" s="9">
        <f t="shared" si="0"/>
        <v>21</v>
      </c>
      <c r="L23" s="15"/>
      <c r="M23" s="9">
        <v>30</v>
      </c>
    </row>
    <row r="24" spans="1:13" ht="16.7" customHeight="1" x14ac:dyDescent="0.2">
      <c r="A24" s="6">
        <v>22</v>
      </c>
      <c r="B24" s="11" t="s">
        <v>61</v>
      </c>
      <c r="C24" s="11" t="s">
        <v>59</v>
      </c>
      <c r="D24" s="9">
        <v>2</v>
      </c>
      <c r="E24" s="9"/>
      <c r="F24" s="9"/>
      <c r="G24" s="9">
        <v>4.38</v>
      </c>
      <c r="H24" s="9">
        <f>SUM(E24*0.25)</f>
        <v>0</v>
      </c>
      <c r="I24" s="9">
        <f>SUM(G24-H24)</f>
        <v>4.38</v>
      </c>
      <c r="J24" s="13"/>
      <c r="K24" s="9">
        <f t="shared" si="0"/>
        <v>22</v>
      </c>
      <c r="L24" s="14"/>
      <c r="M24" s="9">
        <v>29</v>
      </c>
    </row>
    <row r="25" spans="1:13" ht="16.7" customHeight="1" x14ac:dyDescent="0.2">
      <c r="A25" s="6">
        <v>23</v>
      </c>
      <c r="B25" s="11" t="s">
        <v>37</v>
      </c>
      <c r="C25" s="11" t="s">
        <v>15</v>
      </c>
      <c r="D25" s="9">
        <v>2</v>
      </c>
      <c r="E25" s="9"/>
      <c r="F25" s="9"/>
      <c r="G25" s="9">
        <v>4.16</v>
      </c>
      <c r="H25" s="9">
        <f>SUM(E25*0.25)</f>
        <v>0</v>
      </c>
      <c r="I25" s="9">
        <f>SUM(G25-H25)</f>
        <v>4.16</v>
      </c>
      <c r="J25" s="13"/>
      <c r="K25" s="9">
        <f t="shared" si="0"/>
        <v>23</v>
      </c>
      <c r="L25" s="14"/>
      <c r="M25" s="9">
        <v>28</v>
      </c>
    </row>
    <row r="26" spans="1:13" ht="16.7" customHeight="1" x14ac:dyDescent="0.2">
      <c r="A26" s="6">
        <v>24</v>
      </c>
      <c r="B26" s="11" t="s">
        <v>44</v>
      </c>
      <c r="C26" s="11" t="s">
        <v>32</v>
      </c>
      <c r="D26" s="9">
        <v>2</v>
      </c>
      <c r="E26" s="9"/>
      <c r="F26" s="9"/>
      <c r="G26" s="9">
        <v>3.24</v>
      </c>
      <c r="H26" s="9">
        <f>SUM(E26*0.25)</f>
        <v>0</v>
      </c>
      <c r="I26" s="9">
        <f>SUM(G26-H26)</f>
        <v>3.24</v>
      </c>
      <c r="J26" s="13"/>
      <c r="K26" s="9">
        <f t="shared" si="0"/>
        <v>24</v>
      </c>
      <c r="L26" s="14"/>
      <c r="M26" s="9">
        <v>27</v>
      </c>
    </row>
    <row r="27" spans="1:13" ht="16.7" customHeight="1" x14ac:dyDescent="0.2">
      <c r="A27" s="6">
        <v>25</v>
      </c>
      <c r="B27" s="11" t="s">
        <v>14</v>
      </c>
      <c r="C27" s="11" t="s">
        <v>21</v>
      </c>
      <c r="D27" s="9">
        <v>2</v>
      </c>
      <c r="E27" s="9"/>
      <c r="F27" s="9"/>
      <c r="G27" s="9">
        <v>3.23</v>
      </c>
      <c r="H27" s="9">
        <f>SUM(E27*0.25)</f>
        <v>0</v>
      </c>
      <c r="I27" s="9">
        <f>SUM(G27-H27)</f>
        <v>3.23</v>
      </c>
      <c r="J27" s="13"/>
      <c r="K27" s="9">
        <f t="shared" si="0"/>
        <v>25</v>
      </c>
      <c r="L27" s="8"/>
      <c r="M27" s="9">
        <v>26</v>
      </c>
    </row>
    <row r="28" spans="1:13" ht="16.7" customHeight="1" x14ac:dyDescent="0.2">
      <c r="A28" s="6">
        <v>26</v>
      </c>
      <c r="B28" s="11" t="s">
        <v>38</v>
      </c>
      <c r="C28" s="11" t="s">
        <v>42</v>
      </c>
      <c r="D28" s="9">
        <v>0</v>
      </c>
      <c r="E28" s="9"/>
      <c r="F28" s="9"/>
      <c r="G28" s="9">
        <v>0</v>
      </c>
      <c r="H28" s="9">
        <f>SUM(E28*0.25)</f>
        <v>0</v>
      </c>
      <c r="I28" s="9">
        <f>SUM(G28-H28)</f>
        <v>0</v>
      </c>
      <c r="J28" s="13"/>
      <c r="K28" s="9">
        <v>26</v>
      </c>
      <c r="L28" s="14"/>
      <c r="M28" s="9">
        <v>25</v>
      </c>
    </row>
    <row r="29" spans="1:13" ht="16.7" customHeight="1" x14ac:dyDescent="0.2">
      <c r="B29" s="11" t="s">
        <v>12</v>
      </c>
      <c r="D29" s="2">
        <f>SUM(D3:D28)</f>
        <v>104</v>
      </c>
      <c r="E29" s="2">
        <f>SUM(E3:E28)</f>
        <v>0</v>
      </c>
      <c r="F29"/>
      <c r="G29" s="2">
        <f>SUM(G3:G28)</f>
        <v>233.84000000000003</v>
      </c>
      <c r="H29"/>
      <c r="I29"/>
      <c r="K29"/>
      <c r="L29" s="14">
        <f>SUM(L3:L28)</f>
        <v>780</v>
      </c>
      <c r="M29"/>
    </row>
    <row r="30" spans="1:13" ht="16.7" customHeight="1" x14ac:dyDescent="0.2">
      <c r="D30"/>
      <c r="E30"/>
      <c r="F30"/>
      <c r="G30"/>
      <c r="H30"/>
      <c r="I30"/>
      <c r="K30"/>
      <c r="L30"/>
      <c r="M30"/>
    </row>
    <row r="31" spans="1:13" ht="16.7" customHeight="1" x14ac:dyDescent="0.2">
      <c r="D31"/>
      <c r="E31"/>
      <c r="F31"/>
      <c r="G31"/>
      <c r="H31"/>
      <c r="I31"/>
      <c r="K31"/>
      <c r="L31"/>
      <c r="M31"/>
    </row>
    <row r="32" spans="1:13" ht="16.7" customHeight="1" x14ac:dyDescent="0.2">
      <c r="D32"/>
      <c r="E32"/>
      <c r="F32"/>
      <c r="G32"/>
      <c r="H32"/>
      <c r="I32"/>
      <c r="K32"/>
      <c r="L32"/>
      <c r="M32"/>
    </row>
    <row r="33" spans="4:13" ht="16.7" customHeight="1" x14ac:dyDescent="0.2">
      <c r="D33"/>
      <c r="E33"/>
      <c r="F33"/>
      <c r="G33"/>
      <c r="H33"/>
      <c r="I33"/>
      <c r="K33"/>
      <c r="L33"/>
      <c r="M33"/>
    </row>
    <row r="34" spans="4:13" ht="16.7" customHeight="1" x14ac:dyDescent="0.2">
      <c r="D34"/>
      <c r="E34"/>
      <c r="F34"/>
      <c r="G34"/>
      <c r="H34"/>
      <c r="I34"/>
      <c r="K34"/>
      <c r="L34"/>
      <c r="M34"/>
    </row>
    <row r="35" spans="4:13" ht="16.7" customHeight="1" x14ac:dyDescent="0.2">
      <c r="D35"/>
      <c r="E35"/>
      <c r="F35"/>
      <c r="G35"/>
      <c r="H35"/>
      <c r="I35"/>
      <c r="K35"/>
      <c r="L35"/>
      <c r="M35"/>
    </row>
    <row r="36" spans="4:13" ht="16.7" customHeight="1" x14ac:dyDescent="0.2">
      <c r="D36"/>
      <c r="E36"/>
      <c r="F36"/>
      <c r="G36"/>
      <c r="H36"/>
      <c r="I36"/>
      <c r="K36"/>
      <c r="L36"/>
      <c r="M36"/>
    </row>
    <row r="37" spans="4:13" ht="17.25" customHeight="1" x14ac:dyDescent="0.2">
      <c r="D37"/>
      <c r="E37"/>
      <c r="F37"/>
      <c r="G37"/>
      <c r="H37"/>
      <c r="I37"/>
      <c r="K37"/>
      <c r="L37"/>
      <c r="M37"/>
    </row>
    <row r="38" spans="4:13" ht="17.25" customHeight="1" x14ac:dyDescent="0.2">
      <c r="D38"/>
      <c r="E38"/>
      <c r="F38"/>
      <c r="G38"/>
      <c r="H38"/>
      <c r="I38"/>
      <c r="K38"/>
      <c r="L38"/>
      <c r="M38"/>
    </row>
    <row r="39" spans="4:13" ht="17.25" customHeight="1" x14ac:dyDescent="0.2">
      <c r="D39"/>
      <c r="E39"/>
      <c r="F39"/>
      <c r="G39"/>
      <c r="H39"/>
      <c r="I39"/>
      <c r="K39"/>
      <c r="L39"/>
      <c r="M39"/>
    </row>
    <row r="40" spans="4:13" ht="17.25" customHeight="1" x14ac:dyDescent="0.2">
      <c r="D40"/>
      <c r="E40"/>
      <c r="F40"/>
      <c r="G40"/>
      <c r="H40"/>
      <c r="I40"/>
      <c r="K40"/>
      <c r="L40"/>
      <c r="M40"/>
    </row>
    <row r="41" spans="4:13" ht="17.25" customHeight="1" x14ac:dyDescent="0.2">
      <c r="D41"/>
      <c r="E41"/>
      <c r="F41"/>
      <c r="G41"/>
      <c r="H41"/>
      <c r="I41"/>
      <c r="K41"/>
      <c r="L41"/>
      <c r="M41"/>
    </row>
    <row r="42" spans="4:13" ht="17.25" customHeight="1" x14ac:dyDescent="0.2">
      <c r="D42"/>
      <c r="E42"/>
      <c r="F42"/>
      <c r="G42"/>
      <c r="H42"/>
      <c r="I42"/>
      <c r="K42"/>
      <c r="L42"/>
      <c r="M42"/>
    </row>
    <row r="43" spans="4:13" x14ac:dyDescent="0.2">
      <c r="D43"/>
      <c r="E43"/>
      <c r="F43"/>
      <c r="G43"/>
      <c r="H43"/>
      <c r="I43"/>
      <c r="K43"/>
      <c r="L43"/>
      <c r="M43"/>
    </row>
    <row r="44" spans="4:13" x14ac:dyDescent="0.2">
      <c r="D44"/>
      <c r="E44"/>
      <c r="F44"/>
      <c r="G44"/>
      <c r="H44"/>
      <c r="I44"/>
      <c r="K44"/>
      <c r="L44"/>
      <c r="M44"/>
    </row>
    <row r="45" spans="4:13" x14ac:dyDescent="0.2">
      <c r="D45"/>
      <c r="E45"/>
      <c r="F45"/>
      <c r="G45"/>
      <c r="H45"/>
      <c r="I45"/>
      <c r="K45"/>
      <c r="L45"/>
      <c r="M45"/>
    </row>
    <row r="46" spans="4:13" x14ac:dyDescent="0.2">
      <c r="D46"/>
      <c r="E46"/>
      <c r="F46"/>
      <c r="G46"/>
      <c r="H46"/>
      <c r="I46"/>
      <c r="K46"/>
      <c r="L46"/>
      <c r="M46"/>
    </row>
    <row r="47" spans="4:13" x14ac:dyDescent="0.2">
      <c r="D47"/>
      <c r="E47"/>
      <c r="F47"/>
      <c r="G47"/>
      <c r="H47"/>
      <c r="I47"/>
      <c r="K47"/>
      <c r="L47"/>
      <c r="M47"/>
    </row>
    <row r="48" spans="4:13" x14ac:dyDescent="0.2">
      <c r="D48"/>
      <c r="E48"/>
      <c r="F48"/>
      <c r="G48"/>
      <c r="H48"/>
      <c r="I48"/>
      <c r="K48"/>
      <c r="L48"/>
      <c r="M48"/>
    </row>
    <row r="49" spans="4:13" x14ac:dyDescent="0.2">
      <c r="D49"/>
      <c r="E49"/>
      <c r="F49"/>
      <c r="G49"/>
      <c r="H49"/>
      <c r="I49"/>
      <c r="K49"/>
      <c r="L49"/>
      <c r="M49"/>
    </row>
    <row r="50" spans="4:13" x14ac:dyDescent="0.2">
      <c r="D50"/>
      <c r="E50"/>
      <c r="F50"/>
      <c r="G50"/>
      <c r="H50"/>
      <c r="I50"/>
      <c r="K50"/>
      <c r="L50"/>
      <c r="M50"/>
    </row>
    <row r="51" spans="4:13" x14ac:dyDescent="0.2">
      <c r="D51"/>
      <c r="E51"/>
      <c r="F51"/>
      <c r="G51"/>
      <c r="H51"/>
      <c r="I51"/>
      <c r="K51"/>
      <c r="L51"/>
      <c r="M51"/>
    </row>
    <row r="52" spans="4:13" x14ac:dyDescent="0.2">
      <c r="D52"/>
      <c r="E52"/>
      <c r="F52"/>
      <c r="G52"/>
      <c r="H52"/>
      <c r="I52"/>
      <c r="K52"/>
      <c r="L52"/>
      <c r="M52"/>
    </row>
    <row r="53" spans="4:13" x14ac:dyDescent="0.2">
      <c r="D53"/>
      <c r="E53"/>
      <c r="F53"/>
      <c r="G53"/>
      <c r="H53"/>
      <c r="I53"/>
      <c r="K53"/>
      <c r="L53"/>
      <c r="M53"/>
    </row>
    <row r="54" spans="4:13" x14ac:dyDescent="0.2">
      <c r="D54"/>
      <c r="E54"/>
      <c r="F54"/>
      <c r="G54"/>
      <c r="H54"/>
      <c r="I54"/>
      <c r="K54"/>
      <c r="L54"/>
      <c r="M54"/>
    </row>
    <row r="55" spans="4:13" x14ac:dyDescent="0.2">
      <c r="D55"/>
      <c r="E55"/>
      <c r="F55"/>
      <c r="G55"/>
      <c r="H55"/>
      <c r="I55"/>
      <c r="K55"/>
      <c r="L55"/>
      <c r="M55"/>
    </row>
    <row r="56" spans="4:13" x14ac:dyDescent="0.2">
      <c r="D56"/>
      <c r="E56"/>
      <c r="F56"/>
      <c r="G56"/>
      <c r="H56"/>
      <c r="I56"/>
      <c r="K56"/>
      <c r="L56"/>
      <c r="M56"/>
    </row>
    <row r="57" spans="4:13" x14ac:dyDescent="0.2">
      <c r="D57"/>
      <c r="E57"/>
      <c r="F57"/>
      <c r="G57"/>
      <c r="H57"/>
      <c r="I57"/>
      <c r="K57"/>
      <c r="L57"/>
      <c r="M57"/>
    </row>
    <row r="58" spans="4:13" x14ac:dyDescent="0.2">
      <c r="D58"/>
      <c r="E58"/>
      <c r="F58"/>
      <c r="G58"/>
      <c r="H58"/>
      <c r="I58"/>
      <c r="K58"/>
      <c r="L58"/>
      <c r="M58"/>
    </row>
    <row r="59" spans="4:13" x14ac:dyDescent="0.2">
      <c r="D59"/>
      <c r="E59"/>
      <c r="F59"/>
      <c r="G59"/>
      <c r="H59"/>
      <c r="I59"/>
      <c r="K59"/>
      <c r="L59"/>
      <c r="M59"/>
    </row>
    <row r="60" spans="4:13" x14ac:dyDescent="0.2">
      <c r="D60"/>
      <c r="E60"/>
      <c r="F60"/>
      <c r="G60"/>
      <c r="H60"/>
      <c r="I60"/>
      <c r="K60"/>
      <c r="L60"/>
      <c r="M60"/>
    </row>
    <row r="61" spans="4:13" x14ac:dyDescent="0.2">
      <c r="D61"/>
      <c r="E61"/>
      <c r="F61"/>
      <c r="G61"/>
      <c r="H61"/>
      <c r="I61"/>
      <c r="K61"/>
      <c r="L61"/>
      <c r="M61"/>
    </row>
    <row r="62" spans="4:13" x14ac:dyDescent="0.2">
      <c r="D62"/>
      <c r="E62"/>
      <c r="F62"/>
      <c r="G62"/>
      <c r="H62"/>
      <c r="I62"/>
      <c r="K62"/>
      <c r="L62"/>
      <c r="M62"/>
    </row>
    <row r="63" spans="4:13" x14ac:dyDescent="0.2">
      <c r="D63"/>
      <c r="E63"/>
      <c r="F63"/>
      <c r="G63"/>
      <c r="H63"/>
      <c r="I63"/>
      <c r="K63"/>
      <c r="L63"/>
      <c r="M63"/>
    </row>
    <row r="64" spans="4:13" x14ac:dyDescent="0.2">
      <c r="D64"/>
      <c r="E64"/>
      <c r="F64"/>
      <c r="G64"/>
      <c r="H64"/>
      <c r="I64"/>
      <c r="K64"/>
      <c r="L64"/>
      <c r="M64"/>
    </row>
    <row r="65" spans="4:13" x14ac:dyDescent="0.2">
      <c r="D65"/>
      <c r="E65"/>
      <c r="F65"/>
      <c r="G65"/>
      <c r="H65"/>
      <c r="I65"/>
      <c r="K65"/>
      <c r="L65"/>
      <c r="M65"/>
    </row>
    <row r="66" spans="4:13" x14ac:dyDescent="0.2">
      <c r="D66"/>
      <c r="E66"/>
      <c r="F66"/>
      <c r="G66"/>
      <c r="H66"/>
      <c r="I66"/>
      <c r="K66"/>
      <c r="L66"/>
      <c r="M66"/>
    </row>
    <row r="67" spans="4:13" x14ac:dyDescent="0.2">
      <c r="D67"/>
      <c r="E67"/>
      <c r="F67"/>
      <c r="G67"/>
      <c r="H67"/>
      <c r="I67"/>
      <c r="K67"/>
      <c r="L67"/>
      <c r="M67"/>
    </row>
    <row r="68" spans="4:13" x14ac:dyDescent="0.2">
      <c r="D68"/>
      <c r="E68"/>
      <c r="F68"/>
      <c r="G68"/>
      <c r="H68"/>
      <c r="I68"/>
      <c r="K68"/>
      <c r="L68"/>
      <c r="M68"/>
    </row>
    <row r="69" spans="4:13" x14ac:dyDescent="0.2">
      <c r="D69"/>
      <c r="E69"/>
      <c r="F69"/>
      <c r="G69"/>
      <c r="H69"/>
      <c r="I69"/>
      <c r="K69"/>
      <c r="L69"/>
      <c r="M69"/>
    </row>
    <row r="70" spans="4:13" x14ac:dyDescent="0.2">
      <c r="D70"/>
      <c r="E70"/>
      <c r="F70"/>
      <c r="G70"/>
      <c r="H70"/>
      <c r="I70"/>
      <c r="K70"/>
      <c r="L70"/>
      <c r="M70"/>
    </row>
    <row r="71" spans="4:13" x14ac:dyDescent="0.2">
      <c r="D71"/>
      <c r="E71"/>
      <c r="F71"/>
      <c r="G71"/>
      <c r="H71"/>
      <c r="I71"/>
      <c r="K71"/>
      <c r="L71"/>
      <c r="M71"/>
    </row>
    <row r="72" spans="4:13" x14ac:dyDescent="0.2">
      <c r="D72"/>
      <c r="E72"/>
      <c r="F72"/>
      <c r="G72"/>
      <c r="H72"/>
      <c r="I72"/>
      <c r="K72"/>
      <c r="L72"/>
      <c r="M72"/>
    </row>
    <row r="73" spans="4:13" x14ac:dyDescent="0.2">
      <c r="D73"/>
      <c r="E73"/>
      <c r="F73"/>
      <c r="G73"/>
      <c r="H73"/>
      <c r="I73"/>
      <c r="K73"/>
      <c r="L73"/>
      <c r="M73"/>
    </row>
    <row r="74" spans="4:13" x14ac:dyDescent="0.2">
      <c r="D74"/>
      <c r="E74"/>
      <c r="F74"/>
      <c r="G74"/>
      <c r="H74"/>
      <c r="I74"/>
      <c r="K74"/>
      <c r="L74"/>
      <c r="M74"/>
    </row>
    <row r="75" spans="4:13" x14ac:dyDescent="0.2">
      <c r="D75"/>
      <c r="E75"/>
      <c r="F75"/>
      <c r="G75"/>
      <c r="H75"/>
      <c r="I75"/>
      <c r="K75"/>
      <c r="L75"/>
      <c r="M75"/>
    </row>
  </sheetData>
  <sortState ref="B3:I28">
    <sortCondition descending="1" ref="I3:I28"/>
  </sortState>
  <phoneticPr fontId="0" type="noConversion"/>
  <printOptions gridLines="1" gridLinesSet="0"/>
  <pageMargins left="0.75" right="0.5" top="0.75" bottom="0.25" header="0.5" footer="0.5"/>
  <pageSetup orientation="portrait" r:id="rId1"/>
  <headerFooter alignWithMargins="0"/>
  <rowBreaks count="1" manualBreakCount="1">
    <brk id="30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Sheet4</vt:lpstr>
      <vt:lpstr>Sheet4!Print_Area</vt:lpstr>
    </vt:vector>
  </TitlesOfParts>
  <Company>Hammett House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Hammett</dc:creator>
  <cp:lastModifiedBy>Owner</cp:lastModifiedBy>
  <cp:lastPrinted>2012-02-16T04:15:42Z</cp:lastPrinted>
  <dcterms:created xsi:type="dcterms:W3CDTF">2005-06-16T18:06:30Z</dcterms:created>
  <dcterms:modified xsi:type="dcterms:W3CDTF">2012-02-17T20:20:21Z</dcterms:modified>
</cp:coreProperties>
</file>